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heckCompatibility="1"/>
  <mc:AlternateContent xmlns:mc="http://schemas.openxmlformats.org/markup-compatibility/2006">
    <mc:Choice Requires="x15">
      <x15ac:absPath xmlns:x15ac="http://schemas.microsoft.com/office/spreadsheetml/2010/11/ac" url="C:\Users\gaffuel\Documents\gaffuel\Opérations\Toulon\La Ligurienne\Nettoyage\Nettoyage\DCE version du 310126\"/>
    </mc:Choice>
  </mc:AlternateContent>
  <xr:revisionPtr revIDLastSave="0" documentId="8_{3785809A-7DCD-4D74-8942-054C9EFE540A}" xr6:coauthVersionLast="36" xr6:coauthVersionMax="36" xr10:uidLastSave="{00000000-0000-0000-0000-000000000000}"/>
  <bookViews>
    <workbookView xWindow="-25500" yWindow="1980" windowWidth="17280" windowHeight="8964" tabRatio="500" activeTab="2" xr2:uid="{00000000-000D-0000-FFFF-FFFF00000000}"/>
  </bookViews>
  <sheets>
    <sheet name="DQE" sheetId="1" r:id="rId1"/>
    <sheet name="Modèle BC" sheetId="3" r:id="rId2"/>
    <sheet name="BPU" sheetId="2" r:id="rId3"/>
  </sheets>
  <definedNames>
    <definedName name="_xlnm.Print_Area" localSheetId="2">BPU!$A$1:$F$32</definedName>
    <definedName name="_xlnm.Print_Area" localSheetId="0">DQE!$A$1:$F$36</definedName>
    <definedName name="_xlnm.Print_Area" localSheetId="1">'Modèle BC'!$A$1:$G$56</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31" i="1" l="1"/>
  <c r="F31" i="1" s="1"/>
  <c r="E30" i="1"/>
  <c r="F30" i="1" s="1"/>
  <c r="E29" i="1"/>
  <c r="F29" i="1" s="1"/>
  <c r="E28" i="1"/>
  <c r="E27" i="1"/>
  <c r="E26" i="1"/>
  <c r="F26" i="1" s="1"/>
  <c r="E25" i="1"/>
  <c r="F25" i="1" s="1"/>
  <c r="E24" i="1"/>
  <c r="F24" i="1" s="1"/>
  <c r="E23" i="1"/>
  <c r="F23" i="1" s="1"/>
  <c r="E22" i="1"/>
  <c r="F22" i="1" s="1"/>
  <c r="E21" i="1"/>
  <c r="F21" i="1" s="1"/>
  <c r="E20" i="1"/>
  <c r="F20" i="1" s="1"/>
  <c r="E19" i="1"/>
  <c r="F19" i="1" s="1"/>
  <c r="E18" i="1"/>
  <c r="F18" i="1" s="1"/>
  <c r="E17" i="1"/>
  <c r="F17" i="1" s="1"/>
  <c r="E16" i="1"/>
  <c r="F16" i="1" s="1"/>
  <c r="E15" i="1"/>
  <c r="F15" i="1" s="1"/>
  <c r="E14" i="1"/>
  <c r="F14" i="1" s="1"/>
  <c r="E13" i="1"/>
  <c r="F13" i="1" s="1"/>
  <c r="E12" i="1"/>
  <c r="F12" i="1" s="1"/>
  <c r="E11" i="1"/>
  <c r="F11" i="1" s="1"/>
  <c r="E10" i="1"/>
  <c r="F10" i="1" s="1"/>
  <c r="F28" i="1"/>
  <c r="F27" i="1"/>
  <c r="G40" i="3"/>
  <c r="G39" i="3"/>
  <c r="G38" i="3"/>
  <c r="G37" i="3"/>
  <c r="G36" i="3"/>
  <c r="G44" i="3" s="1"/>
  <c r="G35" i="3"/>
  <c r="F34" i="1" l="1"/>
  <c r="G31" i="3"/>
  <c r="G30" i="3"/>
  <c r="G29" i="3"/>
  <c r="G28" i="3"/>
  <c r="G27" i="3"/>
  <c r="G26" i="3"/>
  <c r="G25" i="3"/>
  <c r="G24" i="3"/>
  <c r="G23" i="3"/>
  <c r="G22" i="3"/>
  <c r="G21" i="3"/>
  <c r="G20" i="3"/>
  <c r="G32" i="3"/>
  <c r="G33" i="3"/>
  <c r="G34" i="3"/>
  <c r="G41" i="3"/>
  <c r="G45" i="3" l="1"/>
  <c r="G46" i="3" s="1"/>
  <c r="F35" i="1" l="1"/>
  <c r="F36" i="1" s="1"/>
</calcChain>
</file>

<file path=xl/sharedStrings.xml><?xml version="1.0" encoding="utf-8"?>
<sst xmlns="http://schemas.openxmlformats.org/spreadsheetml/2006/main" count="221" uniqueCount="78">
  <si>
    <t>Code</t>
  </si>
  <si>
    <t>Désignation</t>
  </si>
  <si>
    <t>Qu.</t>
  </si>
  <si>
    <t>U.</t>
  </si>
  <si>
    <t>GÉNÉRALITÉS</t>
  </si>
  <si>
    <t>Total</t>
  </si>
  <si>
    <t>Montant HT</t>
  </si>
  <si>
    <t>TVA</t>
  </si>
  <si>
    <t>Montant TTC</t>
  </si>
  <si>
    <t>DESCRIPTION DES OUVRAGES à réaliser( suivant demande MOA) de façon unitaire</t>
  </si>
  <si>
    <t>Prix unitaire € HT en chiffres</t>
  </si>
  <si>
    <t>Prix unitaire € HT en lettres</t>
  </si>
  <si>
    <t>Unités</t>
  </si>
  <si>
    <t>U</t>
  </si>
  <si>
    <t xml:space="preserve">Lot Nettoyage </t>
  </si>
  <si>
    <t>DESCRIPTION DES PRESTATIONS A REALISER</t>
  </si>
  <si>
    <t>Le Directeur Général de VAD</t>
  </si>
  <si>
    <t>Jérome CHABERT</t>
  </si>
  <si>
    <t>Intervention du …</t>
  </si>
  <si>
    <t>A Toulon, le …</t>
  </si>
  <si>
    <t>Le présent BPU a pour objet de fixer des prix unitaires pour différents types de nettoyage qui pourraient être nécessaires dans le cadre de la phase chantier, en fonction d'éventuels manquement des entreprises TCE.
Aucune quantité n'est donc associé, l'entreprise doit présenter des prix unitaires.</t>
  </si>
  <si>
    <t>3.8.3</t>
  </si>
  <si>
    <t>3.8.4</t>
  </si>
  <si>
    <t>m²</t>
  </si>
  <si>
    <t>3.9.4</t>
  </si>
  <si>
    <t>Un nettoyage ponctuel de chantier pendant la phase travaux y compris mise à la benne des gravats</t>
  </si>
  <si>
    <t>Un nettoyage ponctuel de niveau fin de chantier dit avant OPR selon détail article 3.8.3 du CCTP.</t>
  </si>
  <si>
    <t>Un nettoyage général de fin de chantier dit avant OPR selon détail article 3.8.3 du CCTP (prix pour la totalité du bâtiment).</t>
  </si>
  <si>
    <t>Un nettoyage ponctuel des menuiseries extérieures y compris vitrages (prix au m² de menuiserie)</t>
  </si>
  <si>
    <t>Un nettoyage ponctuel de finition de niveau fin de chantier dit avant livraison selon détail article 3.8.4 du CCTP (prix au m² de surface de plancher).</t>
  </si>
  <si>
    <t>Un nettoyage général préalable à la livraison selon détail de l'article 3.8.4 du CCTP (prix pour la totalité du bâtiment).</t>
  </si>
  <si>
    <t>3.9.5.2</t>
  </si>
  <si>
    <t>3.9.5.1</t>
  </si>
  <si>
    <t>3.10.2.1</t>
  </si>
  <si>
    <t>3.10.2.2</t>
  </si>
  <si>
    <t>3.10.4</t>
  </si>
  <si>
    <t>3.10.5.1</t>
  </si>
  <si>
    <t>3.10.5.2</t>
  </si>
  <si>
    <t>Plus value au prix 3.9.2.1 pour intervention en dehors des jours ouvrables (week-end)</t>
  </si>
  <si>
    <t>Plus value au prix 3.9.2.2 pour intervention en dehors des jours ouvrables (week-end)</t>
  </si>
  <si>
    <t>Plus value au prix 3.9.4 pour intervention en dehors des jours ouvrables (week-end)</t>
  </si>
  <si>
    <t>Plus value au prix 3.9.5.1 pour intervention en dehors des jours ouvrables (week-end)</t>
  </si>
  <si>
    <t>Plus value au prix 3.9.5.2 pour intervention en dehors des jours ouvrables (week-end)</t>
  </si>
  <si>
    <t>3.11.1</t>
  </si>
  <si>
    <t>3.11.2</t>
  </si>
  <si>
    <t>1/2 journée</t>
  </si>
  <si>
    <t>Journée</t>
  </si>
  <si>
    <t>3.11.3</t>
  </si>
  <si>
    <t>3.11.4</t>
  </si>
  <si>
    <t>Prix unitaire pour la mise à disposition d'une équipe de 3 nettoyeurs (dont 1 chef) pendant une demi journée (jours ouvrales)</t>
  </si>
  <si>
    <t>Prix unitaire pour la mise à disposition d'une équipe de 3 nettoyeurs (dont 1 chef) pendant une demi journée (week-end)</t>
  </si>
  <si>
    <t>Prix unitaire pour la mise à disposition d'une équipe de 6 nettoyeurs (dont 1 chef) pendant une journée (jours ouvrables)</t>
  </si>
  <si>
    <t>Prix unitaire pour la mise à disposition d'une équipe de 6 nettoyeurs (dont 1 chef) pendant une journée (week-end)</t>
  </si>
  <si>
    <t>Prix U.</t>
  </si>
  <si>
    <t>Prix tot.</t>
  </si>
  <si>
    <t>Délais en jours ouvrés</t>
  </si>
  <si>
    <t>négocié à la commande</t>
  </si>
  <si>
    <t>Délais</t>
  </si>
  <si>
    <t>Construction d'un restaurant neuf "La Ligurienne" sur la Base Navale de Toulon - BPU-Bordereau de Prix Unitaire</t>
  </si>
  <si>
    <t>Accord cadre à bons de commandes n°26…. pour le Nettoyage</t>
  </si>
  <si>
    <t>Restaurant neuf "La Ligurienne" - Modèle bon de commande n°…</t>
  </si>
  <si>
    <t>Un nettoyage général de toutes les menuiseries extérieures vitrées selon détail article 3.9.3 du CCTP (prix pour l'ensemble des 630 m² de menuiserie)</t>
  </si>
  <si>
    <t>3.11.5</t>
  </si>
  <si>
    <t>3.11.6</t>
  </si>
  <si>
    <t>Prix unitaire pour la mise à disposition d'un cordiste pendant une journée (week-end)</t>
  </si>
  <si>
    <t>Prix unitaire pour la mise à disposition d'une équipe de 3 nettoyeurs (dont 1 chef) pendant une demi journée (jour férié)</t>
  </si>
  <si>
    <t>Prix unitaire pour la mise à disposition d'une équipe de 6 nettoyeurs (dont 1 chef) pendant une journée (jour férié)</t>
  </si>
  <si>
    <t>3.11.7</t>
  </si>
  <si>
    <t>3.11.8</t>
  </si>
  <si>
    <t>3.11.9</t>
  </si>
  <si>
    <t>3.11.10</t>
  </si>
  <si>
    <t>Prix unitaire pour la mise à disposition d'un cordiste pendant une journée ouvrable</t>
  </si>
  <si>
    <t>Prix unitaire pour la mise à disposition d'un cordiste pendant une journée (jour férié)</t>
  </si>
  <si>
    <r>
      <t>Prix unitaire pour la mise à disposition d'une benne à déchets DIB de 10m</t>
    </r>
    <r>
      <rPr>
        <vertAlign val="superscript"/>
        <sz val="12"/>
        <color theme="1"/>
        <rFont val="Calibri"/>
        <family val="2"/>
        <scheme val="minor"/>
      </rPr>
      <t>3</t>
    </r>
    <r>
      <rPr>
        <sz val="12"/>
        <color theme="1"/>
        <rFont val="Calibri"/>
        <family val="2"/>
        <scheme val="minor"/>
      </rPr>
      <t xml:space="preserve"> (la prestation comprend l'amené, le replis et le traitement des déchets)</t>
    </r>
  </si>
  <si>
    <t>3.9.3.1</t>
  </si>
  <si>
    <t>3.9.3.2</t>
  </si>
  <si>
    <t>Plus value au prix 3.9.3.1 pour intervention en dehors des jours ouvrables (week-end)</t>
  </si>
  <si>
    <t>Plus value au prix 3.9.3.2 pour intervention en dehors des jours ouvrables (week-end)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</si>
</sst>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quot;€&quot;"/>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8"/>
      <name val="Calibri"/>
      <family val="2"/>
      <scheme val="minor"/>
    </font>
    <font>
      <b/>
      <sz val="18"/>
      <color theme="1"/>
      <name val="Calibri"/>
      <family val="2"/>
      <scheme val="minor"/>
    </font>
    <font>
      <vertAlign val="superscript"/>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2">
    <xf numFmtId="0" fontId="0" fillId="0" borderId="0"/>
    <xf numFmtId="164" fontId="1" fillId="0" borderId="0" applyFont="0" applyFill="0" applyBorder="0" applyAlignment="0" applyProtection="0"/>
  </cellStyleXfs>
  <cellXfs count="42">
    <xf numFmtId="0" fontId="0" fillId="0" borderId="0" xfId="0"/>
    <xf numFmtId="0" fontId="2" fillId="0" borderId="0" xfId="0" applyFont="1"/>
    <xf numFmtId="0" fontId="2" fillId="0" borderId="1" xfId="0" applyFont="1" applyBorder="1"/>
    <xf numFmtId="0" fontId="0" fillId="0" borderId="1" xfId="0" applyBorder="1"/>
    <xf numFmtId="0" fontId="2" fillId="0" borderId="2" xfId="0" applyFont="1" applyBorder="1"/>
    <xf numFmtId="0" fontId="2" fillId="0" borderId="3" xfId="0" applyFont="1" applyBorder="1"/>
    <xf numFmtId="0" fontId="2" fillId="0" borderId="4" xfId="0" applyFont="1" applyBorder="1"/>
    <xf numFmtId="0" fontId="0" fillId="0" borderId="5" xfId="0" applyBorder="1"/>
    <xf numFmtId="0" fontId="0" fillId="0" borderId="6" xfId="0" applyBorder="1"/>
    <xf numFmtId="11" fontId="0" fillId="0" borderId="6" xfId="0" applyNumberFormat="1" applyBorder="1"/>
    <xf numFmtId="0" fontId="0" fillId="0" borderId="7" xfId="0" applyBorder="1"/>
    <xf numFmtId="0" fontId="0" fillId="0" borderId="8" xfId="0" applyBorder="1"/>
    <xf numFmtId="0" fontId="2" fillId="0" borderId="8" xfId="0" applyFont="1" applyBorder="1"/>
    <xf numFmtId="164" fontId="0" fillId="0" borderId="6" xfId="1" applyNumberFormat="1" applyFont="1" applyBorder="1"/>
    <xf numFmtId="0" fontId="2" fillId="0" borderId="5" xfId="0" applyFont="1" applyBorder="1"/>
    <xf numFmtId="0" fontId="2" fillId="0" borderId="6" xfId="0" applyFont="1" applyBorder="1"/>
    <xf numFmtId="164" fontId="0" fillId="0" borderId="9" xfId="1" applyNumberFormat="1" applyFont="1" applyBorder="1"/>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1" xfId="0" applyBorder="1" applyAlignment="1">
      <alignment wrapText="1"/>
    </xf>
    <xf numFmtId="0" fontId="0" fillId="0" borderId="5" xfId="0" applyBorder="1" applyAlignment="1">
      <alignment vertical="top"/>
    </xf>
    <xf numFmtId="0" fontId="2" fillId="0" borderId="4" xfId="0" applyFont="1" applyBorder="1" applyAlignment="1">
      <alignment horizontal="center" vertical="center" wrapText="1"/>
    </xf>
    <xf numFmtId="0" fontId="0" fillId="0" borderId="9" xfId="0" applyBorder="1"/>
    <xf numFmtId="164" fontId="0" fillId="0" borderId="6" xfId="1" applyFont="1" applyBorder="1" applyAlignment="1">
      <alignment wrapText="1"/>
    </xf>
    <xf numFmtId="164" fontId="0" fillId="2" borderId="6" xfId="1" applyFont="1" applyFill="1" applyBorder="1" applyAlignment="1">
      <alignment wrapText="1"/>
    </xf>
    <xf numFmtId="15" fontId="2" fillId="0" borderId="0" xfId="0" applyNumberFormat="1" applyFont="1"/>
    <xf numFmtId="165" fontId="0" fillId="0" borderId="6" xfId="0" applyNumberFormat="1" applyBorder="1"/>
    <xf numFmtId="0" fontId="0" fillId="0" borderId="0" xfId="0" applyAlignment="1">
      <alignment horizontal="right"/>
    </xf>
    <xf numFmtId="0" fontId="4" fillId="0" borderId="0" xfId="0" applyFont="1"/>
    <xf numFmtId="0" fontId="0" fillId="0" borderId="13" xfId="0" applyBorder="1" applyAlignment="1">
      <alignment vertical="top"/>
    </xf>
    <xf numFmtId="0" fontId="0" fillId="0" borderId="14" xfId="0" applyBorder="1" applyAlignment="1">
      <alignment wrapText="1"/>
    </xf>
    <xf numFmtId="0" fontId="0" fillId="0" borderId="14" xfId="0" applyBorder="1"/>
    <xf numFmtId="0" fontId="0" fillId="0" borderId="15" xfId="0" applyBorder="1"/>
    <xf numFmtId="0" fontId="2" fillId="0" borderId="4" xfId="0" applyFont="1" applyBorder="1" applyAlignment="1">
      <alignment horizontal="center" vertical="center"/>
    </xf>
    <xf numFmtId="0" fontId="0" fillId="0" borderId="1" xfId="0" applyBorder="1" applyAlignment="1">
      <alignmen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4" xfId="0" applyBorder="1" applyAlignment="1">
      <alignment vertical="top" wrapText="1"/>
    </xf>
    <xf numFmtId="165" fontId="0" fillId="0" borderId="1" xfId="0" applyNumberFormat="1" applyBorder="1"/>
    <xf numFmtId="165" fontId="0" fillId="0" borderId="14" xfId="0" applyNumberFormat="1" applyBorder="1"/>
  </cellXfs>
  <cellStyles count="2">
    <cellStyle name="Monétaire" xfId="1" builtinId="4"/>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B779F.A23C2E4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2432920</xdr:colOff>
      <xdr:row>6</xdr:row>
      <xdr:rowOff>19050</xdr:rowOff>
    </xdr:to>
    <xdr:pic>
      <xdr:nvPicPr>
        <xdr:cNvPr id="4" name="Image 2" descr="logo-vad-Def">
          <a:extLst>
            <a:ext uri="{FF2B5EF4-FFF2-40B4-BE49-F238E27FC236}">
              <a16:creationId xmlns:a16="http://schemas.microsoft.com/office/drawing/2014/main" id="{43D3588E-59A3-46D1-B4CD-B4EDECA962F3}"/>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0" y="0"/>
          <a:ext cx="3290170"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
  <sheetViews>
    <sheetView workbookViewId="0">
      <selection activeCell="D10" sqref="D10:D31"/>
    </sheetView>
  </sheetViews>
  <sheetFormatPr baseColWidth="10" defaultRowHeight="15.6" x14ac:dyDescent="0.3"/>
  <cols>
    <col min="1" max="1" width="11" customWidth="1"/>
    <col min="2" max="2" width="72.796875" customWidth="1"/>
    <col min="6" max="6" width="12" bestFit="1" customWidth="1"/>
  </cols>
  <sheetData>
    <row r="1" spans="1:7" x14ac:dyDescent="0.3">
      <c r="A1" s="1"/>
      <c r="B1" s="1"/>
      <c r="C1" s="1"/>
      <c r="D1" s="1"/>
      <c r="E1" s="1"/>
      <c r="F1" s="1"/>
      <c r="G1" s="1"/>
    </row>
    <row r="3" spans="1:7" x14ac:dyDescent="0.3">
      <c r="B3" s="1" t="s">
        <v>58</v>
      </c>
    </row>
    <row r="4" spans="1:7" x14ac:dyDescent="0.3">
      <c r="B4" s="1" t="s">
        <v>14</v>
      </c>
    </row>
    <row r="6" spans="1:7" ht="16.2" thickBot="1" x14ac:dyDescent="0.35"/>
    <row r="7" spans="1:7" s="1" customFormat="1" x14ac:dyDescent="0.3">
      <c r="A7" s="18" t="s">
        <v>0</v>
      </c>
      <c r="B7" s="19" t="s">
        <v>1</v>
      </c>
      <c r="C7" s="19" t="s">
        <v>2</v>
      </c>
      <c r="D7" s="19" t="s">
        <v>3</v>
      </c>
      <c r="E7" s="19" t="s">
        <v>53</v>
      </c>
      <c r="F7" s="34" t="s">
        <v>54</v>
      </c>
    </row>
    <row r="8" spans="1:7" x14ac:dyDescent="0.3">
      <c r="A8" s="7"/>
      <c r="B8" s="3" t="s">
        <v>4</v>
      </c>
      <c r="C8" s="3"/>
      <c r="D8" s="3"/>
      <c r="E8" s="3"/>
      <c r="F8" s="8"/>
    </row>
    <row r="9" spans="1:7" x14ac:dyDescent="0.3">
      <c r="A9" s="7"/>
      <c r="B9" s="3"/>
      <c r="C9" s="3"/>
      <c r="D9" s="3"/>
      <c r="E9" s="3"/>
      <c r="F9" s="8"/>
    </row>
    <row r="10" spans="1:7" ht="31.2" x14ac:dyDescent="0.3">
      <c r="A10" s="21" t="s">
        <v>21</v>
      </c>
      <c r="B10" s="20" t="s">
        <v>27</v>
      </c>
      <c r="C10" s="3">
        <v>1</v>
      </c>
      <c r="D10" s="3" t="s">
        <v>13</v>
      </c>
      <c r="E10" s="40">
        <f>BPU!E9</f>
        <v>0</v>
      </c>
      <c r="F10" s="27">
        <f>C10*E10</f>
        <v>0</v>
      </c>
    </row>
    <row r="11" spans="1:7" ht="31.2" x14ac:dyDescent="0.3">
      <c r="A11" s="21" t="s">
        <v>22</v>
      </c>
      <c r="B11" s="20" t="s">
        <v>30</v>
      </c>
      <c r="C11" s="3">
        <v>1</v>
      </c>
      <c r="D11" s="3" t="s">
        <v>13</v>
      </c>
      <c r="E11" s="40">
        <f>BPU!E10</f>
        <v>0</v>
      </c>
      <c r="F11" s="27">
        <f t="shared" ref="F11:F31" si="0">C11*E11</f>
        <v>0</v>
      </c>
    </row>
    <row r="12" spans="1:7" ht="31.2" x14ac:dyDescent="0.3">
      <c r="A12" s="21" t="s">
        <v>74</v>
      </c>
      <c r="B12" s="20" t="s">
        <v>61</v>
      </c>
      <c r="C12" s="3">
        <v>2</v>
      </c>
      <c r="D12" s="3" t="s">
        <v>13</v>
      </c>
      <c r="E12" s="40">
        <f>BPU!E11</f>
        <v>0</v>
      </c>
      <c r="F12" s="27">
        <f t="shared" si="0"/>
        <v>0</v>
      </c>
    </row>
    <row r="13" spans="1:7" ht="31.2" x14ac:dyDescent="0.3">
      <c r="A13" s="21" t="s">
        <v>75</v>
      </c>
      <c r="B13" s="20" t="s">
        <v>28</v>
      </c>
      <c r="C13" s="3">
        <v>300</v>
      </c>
      <c r="D13" s="3" t="s">
        <v>23</v>
      </c>
      <c r="E13" s="40">
        <f>BPU!E12</f>
        <v>0</v>
      </c>
      <c r="F13" s="27">
        <f t="shared" si="0"/>
        <v>0</v>
      </c>
    </row>
    <row r="14" spans="1:7" ht="31.2" x14ac:dyDescent="0.3">
      <c r="A14" s="21" t="s">
        <v>24</v>
      </c>
      <c r="B14" s="20" t="s">
        <v>25</v>
      </c>
      <c r="C14" s="3">
        <v>900</v>
      </c>
      <c r="D14" s="3" t="s">
        <v>23</v>
      </c>
      <c r="E14" s="40">
        <f>BPU!E13</f>
        <v>0</v>
      </c>
      <c r="F14" s="27">
        <f t="shared" si="0"/>
        <v>0</v>
      </c>
    </row>
    <row r="15" spans="1:7" ht="31.2" x14ac:dyDescent="0.3">
      <c r="A15" s="21" t="s">
        <v>32</v>
      </c>
      <c r="B15" s="20" t="s">
        <v>26</v>
      </c>
      <c r="C15" s="3">
        <v>900</v>
      </c>
      <c r="D15" s="3" t="s">
        <v>23</v>
      </c>
      <c r="E15" s="40">
        <f>BPU!E14</f>
        <v>0</v>
      </c>
      <c r="F15" s="27">
        <f t="shared" si="0"/>
        <v>0</v>
      </c>
    </row>
    <row r="16" spans="1:7" ht="31.2" x14ac:dyDescent="0.3">
      <c r="A16" s="21" t="s">
        <v>31</v>
      </c>
      <c r="B16" s="20" t="s">
        <v>29</v>
      </c>
      <c r="C16" s="3">
        <v>500</v>
      </c>
      <c r="D16" s="3" t="s">
        <v>23</v>
      </c>
      <c r="E16" s="40">
        <f>BPU!E15</f>
        <v>0</v>
      </c>
      <c r="F16" s="27">
        <f t="shared" si="0"/>
        <v>0</v>
      </c>
    </row>
    <row r="17" spans="1:6" ht="31.2" x14ac:dyDescent="0.3">
      <c r="A17" s="21" t="s">
        <v>33</v>
      </c>
      <c r="B17" s="35" t="s">
        <v>38</v>
      </c>
      <c r="C17" s="3">
        <v>1</v>
      </c>
      <c r="D17" s="3" t="s">
        <v>13</v>
      </c>
      <c r="E17" s="40">
        <f>BPU!E16</f>
        <v>0</v>
      </c>
      <c r="F17" s="27">
        <f t="shared" si="0"/>
        <v>0</v>
      </c>
    </row>
    <row r="18" spans="1:6" ht="31.2" x14ac:dyDescent="0.3">
      <c r="A18" s="21" t="s">
        <v>34</v>
      </c>
      <c r="B18" s="35" t="s">
        <v>39</v>
      </c>
      <c r="C18" s="3">
        <v>100</v>
      </c>
      <c r="D18" s="3" t="s">
        <v>23</v>
      </c>
      <c r="E18" s="40">
        <f>BPU!E17</f>
        <v>0</v>
      </c>
      <c r="F18" s="27">
        <f t="shared" si="0"/>
        <v>0</v>
      </c>
    </row>
    <row r="19" spans="1:6" x14ac:dyDescent="0.3">
      <c r="A19" s="21" t="s">
        <v>35</v>
      </c>
      <c r="B19" s="20" t="s">
        <v>40</v>
      </c>
      <c r="C19" s="3">
        <v>500</v>
      </c>
      <c r="D19" s="3" t="s">
        <v>23</v>
      </c>
      <c r="E19" s="40">
        <f>BPU!E18</f>
        <v>0</v>
      </c>
      <c r="F19" s="27">
        <f t="shared" si="0"/>
        <v>0</v>
      </c>
    </row>
    <row r="20" spans="1:6" ht="31.2" x14ac:dyDescent="0.3">
      <c r="A20" s="21" t="s">
        <v>36</v>
      </c>
      <c r="B20" s="35" t="s">
        <v>41</v>
      </c>
      <c r="C20" s="3">
        <v>400</v>
      </c>
      <c r="D20" s="3" t="s">
        <v>23</v>
      </c>
      <c r="E20" s="40">
        <f>BPU!E19</f>
        <v>0</v>
      </c>
      <c r="F20" s="27">
        <f t="shared" si="0"/>
        <v>0</v>
      </c>
    </row>
    <row r="21" spans="1:6" ht="31.2" x14ac:dyDescent="0.3">
      <c r="A21" s="21" t="s">
        <v>37</v>
      </c>
      <c r="B21" s="35" t="s">
        <v>42</v>
      </c>
      <c r="C21" s="3">
        <v>200</v>
      </c>
      <c r="D21" s="3" t="s">
        <v>23</v>
      </c>
      <c r="E21" s="40">
        <f>BPU!E20</f>
        <v>0</v>
      </c>
      <c r="F21" s="27">
        <f t="shared" si="0"/>
        <v>0</v>
      </c>
    </row>
    <row r="22" spans="1:6" ht="31.2" x14ac:dyDescent="0.3">
      <c r="A22" s="30" t="s">
        <v>43</v>
      </c>
      <c r="B22" s="31" t="s">
        <v>49</v>
      </c>
      <c r="C22" s="3">
        <v>1</v>
      </c>
      <c r="D22" s="32" t="s">
        <v>45</v>
      </c>
      <c r="E22" s="40">
        <f>BPU!E21</f>
        <v>0</v>
      </c>
      <c r="F22" s="27">
        <f t="shared" si="0"/>
        <v>0</v>
      </c>
    </row>
    <row r="23" spans="1:6" ht="31.2" x14ac:dyDescent="0.3">
      <c r="A23" s="30" t="s">
        <v>44</v>
      </c>
      <c r="B23" s="31" t="s">
        <v>50</v>
      </c>
      <c r="C23" s="3">
        <v>1</v>
      </c>
      <c r="D23" s="32" t="s">
        <v>45</v>
      </c>
      <c r="E23" s="40">
        <f>BPU!E22</f>
        <v>0</v>
      </c>
      <c r="F23" s="27">
        <f t="shared" si="0"/>
        <v>0</v>
      </c>
    </row>
    <row r="24" spans="1:6" ht="31.2" x14ac:dyDescent="0.3">
      <c r="A24" s="30" t="s">
        <v>47</v>
      </c>
      <c r="B24" s="31" t="s">
        <v>65</v>
      </c>
      <c r="C24" s="3">
        <v>1</v>
      </c>
      <c r="D24" s="32" t="s">
        <v>45</v>
      </c>
      <c r="E24" s="40">
        <f>BPU!E23</f>
        <v>0</v>
      </c>
      <c r="F24" s="27">
        <f t="shared" si="0"/>
        <v>0</v>
      </c>
    </row>
    <row r="25" spans="1:6" ht="31.2" x14ac:dyDescent="0.3">
      <c r="A25" s="30" t="s">
        <v>48</v>
      </c>
      <c r="B25" s="31" t="s">
        <v>51</v>
      </c>
      <c r="C25" s="3">
        <v>1</v>
      </c>
      <c r="D25" s="32" t="s">
        <v>46</v>
      </c>
      <c r="E25" s="40">
        <f>BPU!E24</f>
        <v>0</v>
      </c>
      <c r="F25" s="27">
        <f t="shared" si="0"/>
        <v>0</v>
      </c>
    </row>
    <row r="26" spans="1:6" ht="31.2" x14ac:dyDescent="0.3">
      <c r="A26" s="30" t="s">
        <v>62</v>
      </c>
      <c r="B26" s="31" t="s">
        <v>52</v>
      </c>
      <c r="C26" s="3">
        <v>1</v>
      </c>
      <c r="D26" s="32" t="s">
        <v>46</v>
      </c>
      <c r="E26" s="40">
        <f>BPU!E25</f>
        <v>0</v>
      </c>
      <c r="F26" s="27">
        <f t="shared" si="0"/>
        <v>0</v>
      </c>
    </row>
    <row r="27" spans="1:6" ht="31.2" x14ac:dyDescent="0.3">
      <c r="A27" s="30" t="s">
        <v>63</v>
      </c>
      <c r="B27" s="31" t="s">
        <v>66</v>
      </c>
      <c r="C27" s="3">
        <v>1</v>
      </c>
      <c r="D27" s="32" t="s">
        <v>46</v>
      </c>
      <c r="E27" s="40">
        <f>BPU!E26</f>
        <v>0</v>
      </c>
      <c r="F27" s="27">
        <f t="shared" si="0"/>
        <v>0</v>
      </c>
    </row>
    <row r="28" spans="1:6" x14ac:dyDescent="0.3">
      <c r="A28" s="30" t="s">
        <v>67</v>
      </c>
      <c r="B28" s="39" t="s">
        <v>71</v>
      </c>
      <c r="C28" s="3">
        <v>1</v>
      </c>
      <c r="D28" s="32" t="s">
        <v>46</v>
      </c>
      <c r="E28" s="40">
        <f>BPU!E27</f>
        <v>0</v>
      </c>
      <c r="F28" s="27">
        <f t="shared" si="0"/>
        <v>0</v>
      </c>
    </row>
    <row r="29" spans="1:6" ht="31.2" x14ac:dyDescent="0.3">
      <c r="A29" s="30" t="s">
        <v>68</v>
      </c>
      <c r="B29" s="39" t="s">
        <v>64</v>
      </c>
      <c r="C29" s="3">
        <v>1</v>
      </c>
      <c r="D29" s="32" t="s">
        <v>46</v>
      </c>
      <c r="E29" s="40">
        <f>BPU!E28</f>
        <v>0</v>
      </c>
      <c r="F29" s="27">
        <f t="shared" si="0"/>
        <v>0</v>
      </c>
    </row>
    <row r="30" spans="1:6" ht="31.2" x14ac:dyDescent="0.3">
      <c r="A30" s="30" t="s">
        <v>69</v>
      </c>
      <c r="B30" s="39" t="s">
        <v>72</v>
      </c>
      <c r="C30" s="3">
        <v>1</v>
      </c>
      <c r="D30" s="32" t="s">
        <v>46</v>
      </c>
      <c r="E30" s="40">
        <f>BPU!E29</f>
        <v>0</v>
      </c>
      <c r="F30" s="27">
        <f t="shared" si="0"/>
        <v>0</v>
      </c>
    </row>
    <row r="31" spans="1:6" ht="33" x14ac:dyDescent="0.3">
      <c r="A31" s="30" t="s">
        <v>70</v>
      </c>
      <c r="B31" s="39" t="s">
        <v>73</v>
      </c>
      <c r="C31" s="3">
        <v>1</v>
      </c>
      <c r="D31" s="32" t="s">
        <v>13</v>
      </c>
      <c r="E31" s="40">
        <f>BPU!E30</f>
        <v>0</v>
      </c>
      <c r="F31" s="27">
        <f t="shared" si="0"/>
        <v>0</v>
      </c>
    </row>
    <row r="32" spans="1:6" x14ac:dyDescent="0.3">
      <c r="A32" s="7"/>
      <c r="B32" s="20"/>
      <c r="C32" s="3"/>
      <c r="D32" s="3"/>
      <c r="E32" s="3"/>
      <c r="F32" s="8"/>
    </row>
    <row r="33" spans="1:6" x14ac:dyDescent="0.3">
      <c r="A33" s="7"/>
      <c r="B33" s="2" t="s">
        <v>5</v>
      </c>
      <c r="C33" s="3"/>
      <c r="D33" s="3"/>
      <c r="E33" s="3"/>
      <c r="F33" s="8"/>
    </row>
    <row r="34" spans="1:6" x14ac:dyDescent="0.3">
      <c r="A34" s="7"/>
      <c r="B34" s="2" t="s">
        <v>6</v>
      </c>
      <c r="C34" s="3"/>
      <c r="D34" s="3"/>
      <c r="E34" s="3"/>
      <c r="F34" s="13">
        <f>SUM(F10:F33)</f>
        <v>0</v>
      </c>
    </row>
    <row r="35" spans="1:6" x14ac:dyDescent="0.3">
      <c r="A35" s="7"/>
      <c r="B35" s="2" t="s">
        <v>7</v>
      </c>
      <c r="C35" s="3"/>
      <c r="D35" s="3"/>
      <c r="E35" s="3"/>
      <c r="F35" s="13">
        <f>F34*0.2</f>
        <v>0</v>
      </c>
    </row>
    <row r="36" spans="1:6" ht="16.2" thickBot="1" x14ac:dyDescent="0.35">
      <c r="A36" s="10"/>
      <c r="B36" s="12" t="s">
        <v>8</v>
      </c>
      <c r="C36" s="11"/>
      <c r="D36" s="11"/>
      <c r="E36" s="11"/>
      <c r="F36" s="16">
        <f>F34+F35</f>
        <v>0</v>
      </c>
    </row>
  </sheetData>
  <phoneticPr fontId="3" type="noConversion"/>
  <pageMargins left="0.70866141732283472" right="0.70866141732283472" top="0.74803149606299213" bottom="0.74803149606299213" header="0.31496062992125984" footer="0.31496062992125984"/>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22E8-5AB3-4210-A405-6FF825BD03A3}">
  <sheetPr>
    <pageSetUpPr fitToPage="1"/>
  </sheetPr>
  <dimension ref="A5:G56"/>
  <sheetViews>
    <sheetView workbookViewId="0">
      <selection activeCell="G35" sqref="G35"/>
    </sheetView>
  </sheetViews>
  <sheetFormatPr baseColWidth="10" defaultRowHeight="15.6" x14ac:dyDescent="0.3"/>
  <cols>
    <col min="2" max="2" width="72.69921875" customWidth="1"/>
    <col min="3" max="3" width="10.69921875" customWidth="1"/>
  </cols>
  <sheetData>
    <row r="5" spans="1:7" x14ac:dyDescent="0.3">
      <c r="A5" s="1"/>
      <c r="B5" s="1"/>
      <c r="C5" s="1"/>
      <c r="D5" s="1"/>
      <c r="E5" s="1"/>
      <c r="F5" s="1"/>
    </row>
    <row r="6" spans="1:7" x14ac:dyDescent="0.3">
      <c r="A6" s="1"/>
      <c r="B6" s="1"/>
      <c r="C6" s="1"/>
      <c r="D6" s="1"/>
      <c r="E6" s="1"/>
      <c r="F6" s="1"/>
      <c r="G6" s="26"/>
    </row>
    <row r="7" spans="1:7" x14ac:dyDescent="0.3">
      <c r="A7" s="1"/>
      <c r="B7" s="1"/>
      <c r="C7" s="1"/>
      <c r="D7" s="1"/>
      <c r="E7" s="1"/>
      <c r="F7" s="1"/>
      <c r="G7" s="1"/>
    </row>
    <row r="8" spans="1:7" x14ac:dyDescent="0.3">
      <c r="A8" s="1"/>
      <c r="B8" s="1"/>
      <c r="C8" s="1"/>
      <c r="D8" s="1"/>
      <c r="E8" s="1"/>
      <c r="F8" s="1"/>
      <c r="G8" s="1"/>
    </row>
    <row r="10" spans="1:7" ht="23.4" x14ac:dyDescent="0.45">
      <c r="B10" s="29" t="s">
        <v>60</v>
      </c>
      <c r="C10" s="29"/>
    </row>
    <row r="11" spans="1:7" x14ac:dyDescent="0.3">
      <c r="B11" s="1"/>
      <c r="C11" s="1"/>
    </row>
    <row r="12" spans="1:7" x14ac:dyDescent="0.3">
      <c r="B12" s="1" t="s">
        <v>59</v>
      </c>
      <c r="C12" s="1"/>
    </row>
    <row r="13" spans="1:7" x14ac:dyDescent="0.3">
      <c r="B13" s="1"/>
      <c r="C13" s="1"/>
    </row>
    <row r="14" spans="1:7" x14ac:dyDescent="0.3">
      <c r="B14" t="s">
        <v>18</v>
      </c>
    </row>
    <row r="15" spans="1:7" ht="16.2" thickBot="1" x14ac:dyDescent="0.35"/>
    <row r="16" spans="1:7" x14ac:dyDescent="0.3">
      <c r="A16" s="4" t="s">
        <v>0</v>
      </c>
      <c r="B16" s="5" t="s">
        <v>1</v>
      </c>
      <c r="C16" s="5" t="s">
        <v>57</v>
      </c>
      <c r="D16" s="5" t="s">
        <v>2</v>
      </c>
      <c r="E16" s="5" t="s">
        <v>3</v>
      </c>
      <c r="F16" s="5" t="s">
        <v>53</v>
      </c>
      <c r="G16" s="6" t="s">
        <v>54</v>
      </c>
    </row>
    <row r="17" spans="1:7" x14ac:dyDescent="0.3">
      <c r="A17" s="7"/>
      <c r="B17" s="3"/>
      <c r="C17" s="3"/>
      <c r="D17" s="3"/>
      <c r="E17" s="3"/>
      <c r="F17" s="3"/>
      <c r="G17" s="9"/>
    </row>
    <row r="18" spans="1:7" x14ac:dyDescent="0.3">
      <c r="A18" s="14"/>
      <c r="B18" s="2" t="s">
        <v>15</v>
      </c>
      <c r="C18" s="2"/>
      <c r="D18" s="2"/>
      <c r="E18" s="2"/>
      <c r="F18" s="2"/>
      <c r="G18" s="15"/>
    </row>
    <row r="19" spans="1:7" x14ac:dyDescent="0.3">
      <c r="A19" s="14"/>
      <c r="B19" s="2"/>
      <c r="C19" s="2"/>
      <c r="D19" s="2"/>
      <c r="E19" s="2"/>
      <c r="F19" s="2"/>
      <c r="G19" s="15"/>
    </row>
    <row r="20" spans="1:7" ht="31.2" x14ac:dyDescent="0.3">
      <c r="A20" s="21" t="s">
        <v>21</v>
      </c>
      <c r="B20" s="20" t="s">
        <v>27</v>
      </c>
      <c r="C20" s="20"/>
      <c r="D20" s="2"/>
      <c r="E20" s="2"/>
      <c r="F20" s="2"/>
      <c r="G20" s="27">
        <f t="shared" ref="G20:G31" si="0">D20*F20</f>
        <v>0</v>
      </c>
    </row>
    <row r="21" spans="1:7" ht="31.2" x14ac:dyDescent="0.3">
      <c r="A21" s="21" t="s">
        <v>22</v>
      </c>
      <c r="B21" s="20" t="s">
        <v>30</v>
      </c>
      <c r="C21" s="20"/>
      <c r="D21" s="2"/>
      <c r="E21" s="2"/>
      <c r="F21" s="2"/>
      <c r="G21" s="27">
        <f t="shared" si="0"/>
        <v>0</v>
      </c>
    </row>
    <row r="22" spans="1:7" ht="31.2" x14ac:dyDescent="0.3">
      <c r="A22" s="21" t="s">
        <v>74</v>
      </c>
      <c r="B22" s="20" t="s">
        <v>61</v>
      </c>
      <c r="C22" s="20"/>
      <c r="D22" s="2"/>
      <c r="E22" s="2"/>
      <c r="F22" s="2"/>
      <c r="G22" s="27">
        <f t="shared" si="0"/>
        <v>0</v>
      </c>
    </row>
    <row r="23" spans="1:7" ht="31.2" x14ac:dyDescent="0.3">
      <c r="A23" s="21" t="s">
        <v>75</v>
      </c>
      <c r="B23" s="20" t="s">
        <v>28</v>
      </c>
      <c r="C23" s="20"/>
      <c r="D23" s="2"/>
      <c r="E23" s="2"/>
      <c r="F23" s="2"/>
      <c r="G23" s="27">
        <f t="shared" si="0"/>
        <v>0</v>
      </c>
    </row>
    <row r="24" spans="1:7" ht="31.2" x14ac:dyDescent="0.3">
      <c r="A24" s="21" t="s">
        <v>24</v>
      </c>
      <c r="B24" s="20" t="s">
        <v>25</v>
      </c>
      <c r="C24" s="20"/>
      <c r="D24" s="2"/>
      <c r="E24" s="2"/>
      <c r="F24" s="2"/>
      <c r="G24" s="27">
        <f t="shared" si="0"/>
        <v>0</v>
      </c>
    </row>
    <row r="25" spans="1:7" ht="31.2" x14ac:dyDescent="0.3">
      <c r="A25" s="21" t="s">
        <v>32</v>
      </c>
      <c r="B25" s="20" t="s">
        <v>26</v>
      </c>
      <c r="C25" s="20"/>
      <c r="D25" s="2"/>
      <c r="E25" s="2"/>
      <c r="F25" s="2"/>
      <c r="G25" s="27">
        <f t="shared" si="0"/>
        <v>0</v>
      </c>
    </row>
    <row r="26" spans="1:7" ht="31.2" x14ac:dyDescent="0.3">
      <c r="A26" s="21" t="s">
        <v>31</v>
      </c>
      <c r="B26" s="20" t="s">
        <v>29</v>
      </c>
      <c r="C26" s="20"/>
      <c r="D26" s="2"/>
      <c r="E26" s="2"/>
      <c r="F26" s="2"/>
      <c r="G26" s="27">
        <f t="shared" si="0"/>
        <v>0</v>
      </c>
    </row>
    <row r="27" spans="1:7" ht="31.2" x14ac:dyDescent="0.3">
      <c r="A27" s="21" t="s">
        <v>33</v>
      </c>
      <c r="B27" s="20" t="s">
        <v>76</v>
      </c>
      <c r="C27" s="20"/>
      <c r="D27" s="2"/>
      <c r="E27" s="2"/>
      <c r="F27" s="2"/>
      <c r="G27" s="27">
        <f t="shared" si="0"/>
        <v>0</v>
      </c>
    </row>
    <row r="28" spans="1:7" ht="31.2" x14ac:dyDescent="0.3">
      <c r="A28" s="21" t="s">
        <v>34</v>
      </c>
      <c r="B28" s="20" t="s">
        <v>77</v>
      </c>
      <c r="C28" s="20"/>
      <c r="D28" s="2"/>
      <c r="E28" s="2"/>
      <c r="F28" s="2"/>
      <c r="G28" s="27">
        <f t="shared" si="0"/>
        <v>0</v>
      </c>
    </row>
    <row r="29" spans="1:7" x14ac:dyDescent="0.3">
      <c r="A29" s="21" t="s">
        <v>35</v>
      </c>
      <c r="B29" s="20" t="s">
        <v>40</v>
      </c>
      <c r="C29" s="20"/>
      <c r="D29" s="2"/>
      <c r="E29" s="2"/>
      <c r="F29" s="2"/>
      <c r="G29" s="27">
        <f t="shared" si="0"/>
        <v>0</v>
      </c>
    </row>
    <row r="30" spans="1:7" ht="31.2" x14ac:dyDescent="0.3">
      <c r="A30" s="21" t="s">
        <v>36</v>
      </c>
      <c r="B30" s="20" t="s">
        <v>41</v>
      </c>
      <c r="C30" s="20"/>
      <c r="D30" s="2"/>
      <c r="E30" s="2"/>
      <c r="F30" s="2"/>
      <c r="G30" s="27">
        <f t="shared" si="0"/>
        <v>0</v>
      </c>
    </row>
    <row r="31" spans="1:7" ht="31.2" x14ac:dyDescent="0.3">
      <c r="A31" s="21" t="s">
        <v>37</v>
      </c>
      <c r="B31" s="20" t="s">
        <v>42</v>
      </c>
      <c r="C31" s="20"/>
      <c r="D31" s="3"/>
      <c r="E31" s="3"/>
      <c r="F31" s="3"/>
      <c r="G31" s="27">
        <f t="shared" si="0"/>
        <v>0</v>
      </c>
    </row>
    <row r="32" spans="1:7" ht="31.2" x14ac:dyDescent="0.3">
      <c r="A32" s="30" t="s">
        <v>43</v>
      </c>
      <c r="B32" s="31" t="s">
        <v>49</v>
      </c>
      <c r="C32" s="31"/>
      <c r="D32" s="3"/>
      <c r="E32" s="3"/>
      <c r="F32" s="3"/>
      <c r="G32" s="27">
        <f>D32*F32</f>
        <v>0</v>
      </c>
    </row>
    <row r="33" spans="1:7" ht="31.2" x14ac:dyDescent="0.3">
      <c r="A33" s="30" t="s">
        <v>44</v>
      </c>
      <c r="B33" s="31" t="s">
        <v>50</v>
      </c>
      <c r="C33" s="31"/>
      <c r="D33" s="3"/>
      <c r="E33" s="3"/>
      <c r="F33" s="3"/>
      <c r="G33" s="27">
        <f t="shared" ref="G33:G41" si="1">D33*F33</f>
        <v>0</v>
      </c>
    </row>
    <row r="34" spans="1:7" ht="31.2" x14ac:dyDescent="0.3">
      <c r="A34" s="30" t="s">
        <v>47</v>
      </c>
      <c r="B34" s="31" t="s">
        <v>65</v>
      </c>
      <c r="C34" s="31"/>
      <c r="D34" s="3"/>
      <c r="E34" s="3"/>
      <c r="F34" s="3"/>
      <c r="G34" s="27">
        <f t="shared" si="1"/>
        <v>0</v>
      </c>
    </row>
    <row r="35" spans="1:7" ht="31.2" x14ac:dyDescent="0.3">
      <c r="A35" s="30" t="s">
        <v>48</v>
      </c>
      <c r="B35" s="31" t="s">
        <v>51</v>
      </c>
      <c r="C35" s="31"/>
      <c r="D35" s="3"/>
      <c r="E35" s="3"/>
      <c r="F35" s="3"/>
      <c r="G35" s="27">
        <f t="shared" si="1"/>
        <v>0</v>
      </c>
    </row>
    <row r="36" spans="1:7" ht="31.2" x14ac:dyDescent="0.3">
      <c r="A36" s="30" t="s">
        <v>62</v>
      </c>
      <c r="B36" s="31" t="s">
        <v>52</v>
      </c>
      <c r="C36" s="31"/>
      <c r="D36" s="3"/>
      <c r="E36" s="3"/>
      <c r="F36" s="3"/>
      <c r="G36" s="27">
        <f t="shared" si="1"/>
        <v>0</v>
      </c>
    </row>
    <row r="37" spans="1:7" ht="31.2" x14ac:dyDescent="0.3">
      <c r="A37" s="30" t="s">
        <v>63</v>
      </c>
      <c r="B37" s="31" t="s">
        <v>66</v>
      </c>
      <c r="C37" s="31"/>
      <c r="D37" s="3"/>
      <c r="E37" s="3"/>
      <c r="F37" s="3"/>
      <c r="G37" s="27">
        <f t="shared" si="1"/>
        <v>0</v>
      </c>
    </row>
    <row r="38" spans="1:7" x14ac:dyDescent="0.3">
      <c r="A38" s="30" t="s">
        <v>67</v>
      </c>
      <c r="B38" s="39" t="s">
        <v>71</v>
      </c>
      <c r="C38" s="31"/>
      <c r="D38" s="3"/>
      <c r="E38" s="3"/>
      <c r="F38" s="3"/>
      <c r="G38" s="27">
        <f t="shared" si="1"/>
        <v>0</v>
      </c>
    </row>
    <row r="39" spans="1:7" ht="31.2" x14ac:dyDescent="0.3">
      <c r="A39" s="30" t="s">
        <v>68</v>
      </c>
      <c r="B39" s="39" t="s">
        <v>64</v>
      </c>
      <c r="C39" s="31"/>
      <c r="D39" s="3"/>
      <c r="E39" s="3"/>
      <c r="F39" s="3"/>
      <c r="G39" s="27">
        <f t="shared" si="1"/>
        <v>0</v>
      </c>
    </row>
    <row r="40" spans="1:7" ht="31.2" x14ac:dyDescent="0.3">
      <c r="A40" s="30" t="s">
        <v>69</v>
      </c>
      <c r="B40" s="39" t="s">
        <v>72</v>
      </c>
      <c r="C40" s="31"/>
      <c r="D40" s="3"/>
      <c r="E40" s="3"/>
      <c r="F40" s="3"/>
      <c r="G40" s="27">
        <f t="shared" si="1"/>
        <v>0</v>
      </c>
    </row>
    <row r="41" spans="1:7" ht="33" x14ac:dyDescent="0.3">
      <c r="A41" s="30" t="s">
        <v>70</v>
      </c>
      <c r="B41" s="39" t="s">
        <v>73</v>
      </c>
      <c r="C41" s="31"/>
      <c r="D41" s="3"/>
      <c r="E41" s="3"/>
      <c r="F41" s="3"/>
      <c r="G41" s="27">
        <f t="shared" si="1"/>
        <v>0</v>
      </c>
    </row>
    <row r="42" spans="1:7" x14ac:dyDescent="0.3">
      <c r="A42" s="7"/>
      <c r="B42" s="3"/>
      <c r="C42" s="3"/>
      <c r="D42" s="3"/>
      <c r="E42" s="3"/>
      <c r="F42" s="3"/>
      <c r="G42" s="8"/>
    </row>
    <row r="43" spans="1:7" x14ac:dyDescent="0.3">
      <c r="A43" s="7"/>
      <c r="B43" s="2" t="s">
        <v>5</v>
      </c>
      <c r="C43" s="2"/>
      <c r="D43" s="3"/>
      <c r="E43" s="3"/>
      <c r="F43" s="3"/>
      <c r="G43" s="8"/>
    </row>
    <row r="44" spans="1:7" x14ac:dyDescent="0.3">
      <c r="A44" s="7"/>
      <c r="B44" s="2" t="s">
        <v>6</v>
      </c>
      <c r="C44" s="2"/>
      <c r="D44" s="3"/>
      <c r="E44" s="3"/>
      <c r="F44" s="3"/>
      <c r="G44" s="13">
        <f>SUM(G20:G43)</f>
        <v>0</v>
      </c>
    </row>
    <row r="45" spans="1:7" x14ac:dyDescent="0.3">
      <c r="A45" s="7"/>
      <c r="B45" s="2" t="s">
        <v>7</v>
      </c>
      <c r="C45" s="2"/>
      <c r="D45" s="3"/>
      <c r="E45" s="3"/>
      <c r="F45" s="3"/>
      <c r="G45" s="13">
        <f>G44*0.2</f>
        <v>0</v>
      </c>
    </row>
    <row r="46" spans="1:7" ht="16.2" thickBot="1" x14ac:dyDescent="0.35">
      <c r="A46" s="10"/>
      <c r="B46" s="12" t="s">
        <v>8</v>
      </c>
      <c r="C46" s="12"/>
      <c r="D46" s="11"/>
      <c r="E46" s="11"/>
      <c r="F46" s="11"/>
      <c r="G46" s="16">
        <f>G44+G45</f>
        <v>0</v>
      </c>
    </row>
    <row r="50" spans="6:6" x14ac:dyDescent="0.3">
      <c r="F50" s="28" t="s">
        <v>19</v>
      </c>
    </row>
    <row r="51" spans="6:6" x14ac:dyDescent="0.3">
      <c r="F51" s="28" t="s">
        <v>16</v>
      </c>
    </row>
    <row r="56" spans="6:6" x14ac:dyDescent="0.3">
      <c r="F56" s="28" t="s">
        <v>17</v>
      </c>
    </row>
  </sheetData>
  <printOptions horizontalCentered="1"/>
  <pageMargins left="0.23622047244094491" right="0.23622047244094491" top="0.74803149606299213" bottom="0.74803149606299213" header="0.31496062992125984" footer="0.31496062992125984"/>
  <pageSetup paperSize="9" scale="7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1"/>
  <sheetViews>
    <sheetView tabSelected="1" workbookViewId="0">
      <selection activeCell="C31" sqref="C31"/>
    </sheetView>
  </sheetViews>
  <sheetFormatPr baseColWidth="10" defaultRowHeight="15.6" x14ac:dyDescent="0.3"/>
  <cols>
    <col min="1" max="1" width="11" customWidth="1"/>
    <col min="2" max="2" width="73.3984375" customWidth="1"/>
    <col min="3" max="3" width="10.69921875" customWidth="1"/>
    <col min="6" max="6" width="30.69921875" customWidth="1"/>
  </cols>
  <sheetData>
    <row r="1" spans="1:7" x14ac:dyDescent="0.3">
      <c r="A1" s="1"/>
      <c r="B1" s="1"/>
      <c r="C1" s="1"/>
      <c r="D1" s="1"/>
      <c r="E1" s="1"/>
      <c r="F1" s="1"/>
      <c r="G1" s="1"/>
    </row>
    <row r="3" spans="1:7" x14ac:dyDescent="0.3">
      <c r="B3" s="1" t="s">
        <v>58</v>
      </c>
      <c r="C3" s="1"/>
    </row>
    <row r="4" spans="1:7" ht="16.2" thickBot="1" x14ac:dyDescent="0.35">
      <c r="B4" s="1" t="s">
        <v>14</v>
      </c>
      <c r="C4" s="1"/>
    </row>
    <row r="5" spans="1:7" ht="79.95" customHeight="1" thickBot="1" x14ac:dyDescent="0.35">
      <c r="B5" s="36" t="s">
        <v>20</v>
      </c>
      <c r="C5" s="37"/>
      <c r="D5" s="37"/>
      <c r="E5" s="37"/>
      <c r="F5" s="38"/>
    </row>
    <row r="6" spans="1:7" ht="16.2" thickBot="1" x14ac:dyDescent="0.35"/>
    <row r="7" spans="1:7" s="1" customFormat="1" ht="64.2" customHeight="1" x14ac:dyDescent="0.3">
      <c r="A7" s="18" t="s">
        <v>0</v>
      </c>
      <c r="B7" s="19" t="s">
        <v>1</v>
      </c>
      <c r="C7" s="17" t="s">
        <v>55</v>
      </c>
      <c r="D7" s="19" t="s">
        <v>12</v>
      </c>
      <c r="E7" s="17" t="s">
        <v>10</v>
      </c>
      <c r="F7" s="22" t="s">
        <v>11</v>
      </c>
    </row>
    <row r="8" spans="1:7" s="1" customFormat="1" x14ac:dyDescent="0.3">
      <c r="A8" s="14"/>
      <c r="B8" s="2" t="s">
        <v>9</v>
      </c>
      <c r="C8" s="3"/>
      <c r="D8" s="2"/>
      <c r="E8" s="2"/>
      <c r="F8" s="15"/>
    </row>
    <row r="9" spans="1:7" ht="31.2" x14ac:dyDescent="0.3">
      <c r="A9" s="21" t="s">
        <v>21</v>
      </c>
      <c r="B9" s="20" t="s">
        <v>27</v>
      </c>
      <c r="C9" s="3">
        <v>10</v>
      </c>
      <c r="D9" s="3" t="s">
        <v>13</v>
      </c>
      <c r="E9" s="40"/>
      <c r="F9" s="24"/>
    </row>
    <row r="10" spans="1:7" ht="31.2" x14ac:dyDescent="0.3">
      <c r="A10" s="21" t="s">
        <v>22</v>
      </c>
      <c r="B10" s="20" t="s">
        <v>30</v>
      </c>
      <c r="C10" s="20">
        <v>6</v>
      </c>
      <c r="D10" s="3" t="s">
        <v>13</v>
      </c>
      <c r="E10" s="40"/>
      <c r="F10" s="25"/>
    </row>
    <row r="11" spans="1:7" ht="31.2" x14ac:dyDescent="0.3">
      <c r="A11" s="21" t="s">
        <v>74</v>
      </c>
      <c r="B11" s="20" t="s">
        <v>61</v>
      </c>
      <c r="C11" s="20">
        <v>4</v>
      </c>
      <c r="D11" s="3" t="s">
        <v>13</v>
      </c>
      <c r="E11" s="40"/>
      <c r="F11" s="25"/>
    </row>
    <row r="12" spans="1:7" ht="46.8" x14ac:dyDescent="0.3">
      <c r="A12" s="21" t="s">
        <v>75</v>
      </c>
      <c r="B12" s="20" t="s">
        <v>28</v>
      </c>
      <c r="C12" s="20" t="s">
        <v>56</v>
      </c>
      <c r="D12" s="3" t="s">
        <v>23</v>
      </c>
      <c r="E12" s="40"/>
      <c r="F12" s="25"/>
    </row>
    <row r="13" spans="1:7" ht="46.8" x14ac:dyDescent="0.3">
      <c r="A13" s="21" t="s">
        <v>24</v>
      </c>
      <c r="B13" s="20" t="s">
        <v>25</v>
      </c>
      <c r="C13" s="20" t="s">
        <v>56</v>
      </c>
      <c r="D13" s="3" t="s">
        <v>23</v>
      </c>
      <c r="E13" s="40"/>
      <c r="F13" s="25"/>
    </row>
    <row r="14" spans="1:7" ht="46.8" x14ac:dyDescent="0.3">
      <c r="A14" s="21" t="s">
        <v>32</v>
      </c>
      <c r="B14" s="20" t="s">
        <v>26</v>
      </c>
      <c r="C14" s="20" t="s">
        <v>56</v>
      </c>
      <c r="D14" s="3" t="s">
        <v>23</v>
      </c>
      <c r="E14" s="40"/>
      <c r="F14" s="25"/>
    </row>
    <row r="15" spans="1:7" ht="46.8" x14ac:dyDescent="0.3">
      <c r="A15" s="21" t="s">
        <v>31</v>
      </c>
      <c r="B15" s="20" t="s">
        <v>29</v>
      </c>
      <c r="C15" s="20" t="s">
        <v>56</v>
      </c>
      <c r="D15" s="3" t="s">
        <v>23</v>
      </c>
      <c r="E15" s="40"/>
      <c r="F15" s="25"/>
    </row>
    <row r="16" spans="1:7" ht="31.2" x14ac:dyDescent="0.3">
      <c r="A16" s="21" t="s">
        <v>33</v>
      </c>
      <c r="B16" s="35" t="s">
        <v>38</v>
      </c>
      <c r="C16" s="20"/>
      <c r="D16" s="3" t="s">
        <v>13</v>
      </c>
      <c r="E16" s="40"/>
      <c r="F16" s="25"/>
    </row>
    <row r="17" spans="1:6" ht="31.2" x14ac:dyDescent="0.3">
      <c r="A17" s="21" t="s">
        <v>34</v>
      </c>
      <c r="B17" s="35" t="s">
        <v>39</v>
      </c>
      <c r="C17" s="20"/>
      <c r="D17" s="3" t="s">
        <v>23</v>
      </c>
      <c r="E17" s="40"/>
      <c r="F17" s="25"/>
    </row>
    <row r="18" spans="1:6" x14ac:dyDescent="0.3">
      <c r="A18" s="21" t="s">
        <v>35</v>
      </c>
      <c r="B18" s="20" t="s">
        <v>40</v>
      </c>
      <c r="C18" s="20"/>
      <c r="D18" s="3" t="s">
        <v>23</v>
      </c>
      <c r="E18" s="40"/>
      <c r="F18" s="25"/>
    </row>
    <row r="19" spans="1:6" ht="31.2" x14ac:dyDescent="0.3">
      <c r="A19" s="21" t="s">
        <v>36</v>
      </c>
      <c r="B19" s="35" t="s">
        <v>41</v>
      </c>
      <c r="C19" s="20"/>
      <c r="D19" s="3" t="s">
        <v>23</v>
      </c>
      <c r="E19" s="40"/>
      <c r="F19" s="25"/>
    </row>
    <row r="20" spans="1:6" ht="31.2" x14ac:dyDescent="0.3">
      <c r="A20" s="21" t="s">
        <v>37</v>
      </c>
      <c r="B20" s="35" t="s">
        <v>42</v>
      </c>
      <c r="C20" s="20"/>
      <c r="D20" s="3" t="s">
        <v>23</v>
      </c>
      <c r="E20" s="40"/>
      <c r="F20" s="8"/>
    </row>
    <row r="21" spans="1:6" ht="31.2" x14ac:dyDescent="0.3">
      <c r="A21" s="30" t="s">
        <v>43</v>
      </c>
      <c r="B21" s="31" t="s">
        <v>49</v>
      </c>
      <c r="C21" s="31">
        <v>3</v>
      </c>
      <c r="D21" s="32" t="s">
        <v>45</v>
      </c>
      <c r="E21" s="41"/>
      <c r="F21" s="33"/>
    </row>
    <row r="22" spans="1:6" ht="31.2" x14ac:dyDescent="0.3">
      <c r="A22" s="30" t="s">
        <v>44</v>
      </c>
      <c r="B22" s="31" t="s">
        <v>50</v>
      </c>
      <c r="C22" s="31">
        <v>3</v>
      </c>
      <c r="D22" s="32" t="s">
        <v>45</v>
      </c>
      <c r="E22" s="41"/>
      <c r="F22" s="33"/>
    </row>
    <row r="23" spans="1:6" ht="31.2" x14ac:dyDescent="0.3">
      <c r="A23" s="30" t="s">
        <v>47</v>
      </c>
      <c r="B23" s="31" t="s">
        <v>65</v>
      </c>
      <c r="C23" s="31">
        <v>3</v>
      </c>
      <c r="D23" s="32" t="s">
        <v>45</v>
      </c>
      <c r="E23" s="41"/>
      <c r="F23" s="33"/>
    </row>
    <row r="24" spans="1:6" ht="31.2" x14ac:dyDescent="0.3">
      <c r="A24" s="30" t="s">
        <v>48</v>
      </c>
      <c r="B24" s="31" t="s">
        <v>51</v>
      </c>
      <c r="C24" s="31">
        <v>5</v>
      </c>
      <c r="D24" s="32" t="s">
        <v>46</v>
      </c>
      <c r="E24" s="41"/>
      <c r="F24" s="33"/>
    </row>
    <row r="25" spans="1:6" ht="31.2" x14ac:dyDescent="0.3">
      <c r="A25" s="30" t="s">
        <v>62</v>
      </c>
      <c r="B25" s="31" t="s">
        <v>52</v>
      </c>
      <c r="C25" s="31">
        <v>5</v>
      </c>
      <c r="D25" s="32" t="s">
        <v>46</v>
      </c>
      <c r="E25" s="41"/>
      <c r="F25" s="33"/>
    </row>
    <row r="26" spans="1:6" ht="31.2" x14ac:dyDescent="0.3">
      <c r="A26" s="30" t="s">
        <v>63</v>
      </c>
      <c r="B26" s="31" t="s">
        <v>66</v>
      </c>
      <c r="C26" s="31">
        <v>5</v>
      </c>
      <c r="D26" s="32" t="s">
        <v>46</v>
      </c>
      <c r="E26" s="41"/>
      <c r="F26" s="33"/>
    </row>
    <row r="27" spans="1:6" x14ac:dyDescent="0.3">
      <c r="A27" s="30" t="s">
        <v>67</v>
      </c>
      <c r="B27" s="39" t="s">
        <v>71</v>
      </c>
      <c r="C27" s="31">
        <v>10</v>
      </c>
      <c r="D27" s="32" t="s">
        <v>46</v>
      </c>
      <c r="E27" s="41"/>
      <c r="F27" s="33"/>
    </row>
    <row r="28" spans="1:6" ht="31.2" x14ac:dyDescent="0.3">
      <c r="A28" s="30" t="s">
        <v>68</v>
      </c>
      <c r="B28" s="39" t="s">
        <v>64</v>
      </c>
      <c r="C28" s="31">
        <v>10</v>
      </c>
      <c r="D28" s="32" t="s">
        <v>46</v>
      </c>
      <c r="E28" s="41"/>
      <c r="F28" s="33"/>
    </row>
    <row r="29" spans="1:6" ht="31.2" x14ac:dyDescent="0.3">
      <c r="A29" s="30" t="s">
        <v>69</v>
      </c>
      <c r="B29" s="39" t="s">
        <v>72</v>
      </c>
      <c r="C29" s="31">
        <v>10</v>
      </c>
      <c r="D29" s="32" t="s">
        <v>46</v>
      </c>
      <c r="E29" s="41"/>
      <c r="F29" s="33"/>
    </row>
    <row r="30" spans="1:6" ht="33" x14ac:dyDescent="0.3">
      <c r="A30" s="30" t="s">
        <v>70</v>
      </c>
      <c r="B30" s="39" t="s">
        <v>73</v>
      </c>
      <c r="C30" s="31">
        <v>5</v>
      </c>
      <c r="D30" s="32" t="s">
        <v>13</v>
      </c>
      <c r="E30" s="41"/>
      <c r="F30" s="33"/>
    </row>
    <row r="31" spans="1:6" ht="16.2" thickBot="1" x14ac:dyDescent="0.35">
      <c r="A31" s="10"/>
      <c r="B31" s="11"/>
      <c r="C31" s="11"/>
      <c r="D31" s="11"/>
      <c r="E31" s="11"/>
      <c r="F31" s="23"/>
    </row>
  </sheetData>
  <mergeCells count="1">
    <mergeCell ref="B5:F5"/>
  </mergeCells>
  <phoneticPr fontId="3" type="noConversion"/>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DQE</vt:lpstr>
      <vt:lpstr>Modèle BC</vt:lpstr>
      <vt:lpstr>BPU</vt:lpstr>
      <vt:lpstr>BPU!Zone_d_impression</vt:lpstr>
      <vt:lpstr>DQE!Zone_d_impression</vt:lpstr>
      <vt:lpstr>'Modèle BC'!Zone_d_impression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Serge GAFFUEL</cp:lastModifiedBy>
  <cp:lastPrinted>2025-02-05T06:55:27Z</cp:lastPrinted>
  <dcterms:created xsi:type="dcterms:W3CDTF">2021-06-30T15:57:20Z</dcterms:created>
  <dcterms:modified xsi:type="dcterms:W3CDTF">2026-02-01T08:15:03Z</dcterms:modified>
</cp:coreProperties>
</file>